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Ex 14.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1" i="1"/>
  <c r="B11"/>
  <c r="C18"/>
  <c r="C19" s="1"/>
  <c r="C17"/>
  <c r="C16"/>
  <c r="C15"/>
  <c r="C14"/>
  <c r="B19"/>
  <c r="B18"/>
  <c r="B17"/>
  <c r="B16"/>
  <c r="B20" s="1"/>
  <c r="B15"/>
  <c r="B14"/>
  <c r="C20" l="1"/>
</calcChain>
</file>

<file path=xl/sharedStrings.xml><?xml version="1.0" encoding="utf-8"?>
<sst xmlns="http://schemas.openxmlformats.org/spreadsheetml/2006/main" count="19" uniqueCount="19">
  <si>
    <t>Comparing Suppliers Based on Total Cost</t>
  </si>
  <si>
    <t>Green Thumb</t>
  </si>
  <si>
    <t>cost</t>
  </si>
  <si>
    <t>Current Supplier</t>
  </si>
  <si>
    <t>leadtime</t>
  </si>
  <si>
    <t>lot size</t>
  </si>
  <si>
    <t>holding cost</t>
  </si>
  <si>
    <t>cycle service level</t>
  </si>
  <si>
    <t>demand std deviation</t>
  </si>
  <si>
    <t>New Supplier</t>
  </si>
  <si>
    <t>leadtime std dev</t>
  </si>
  <si>
    <t>Annual material cost</t>
  </si>
  <si>
    <t>Avg cycle inventory</t>
  </si>
  <si>
    <t>Annual cost of holding cycle inventory</t>
  </si>
  <si>
    <t>Std dev of demand during lead time</t>
  </si>
  <si>
    <t>Safety inventory required</t>
  </si>
  <si>
    <t>Annual cost of holding safety inventory</t>
  </si>
  <si>
    <t>Total annual cost</t>
  </si>
  <si>
    <t>Weekly demand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</si>
</sst>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7" formatCode="_(&quot;$&quot;* #,##0_);_(&quot;$&quot;* \(#,##0\);_(&quot;$&quot;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0" xfId="0" applyFont="1"/>
    <xf numFmtId="43" fontId="0" fillId="0" borderId="0" xfId="1" applyFont="1"/>
    <xf numFmtId="165" fontId="0" fillId="0" borderId="0" xfId="1" applyNumberFormat="1" applyFont="1"/>
    <xf numFmtId="44" fontId="0" fillId="0" borderId="0" xfId="2" applyFont="1"/>
    <xf numFmtId="44" fontId="0" fillId="0" borderId="0" xfId="0" applyNumberFormat="1"/>
    <xf numFmtId="167" fontId="0" fillId="0" borderId="0" xfId="2" applyNumberFormat="1" applyFont="1"/>
    <xf numFmtId="44" fontId="0" fillId="2" borderId="0" xfId="0" applyNumberForma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A23" sqref="A23"/>
    </sheetView>
  </sheetViews>
  <sheetFormatPr defaultRowHeight="15"/>
  <cols>
    <col min="1" max="1" width="37.7109375" customWidth="1"/>
    <col min="2" max="2" width="15.7109375" bestFit="1" customWidth="1"/>
    <col min="3" max="3" width="12.85546875" bestFit="1" customWidth="1"/>
  </cols>
  <sheetData>
    <row r="1" spans="1:3" ht="18.75">
      <c r="A1" s="1" t="s">
        <v>0</v>
      </c>
    </row>
    <row r="3" spans="1:3">
      <c r="A3" s="2" t="s">
        <v>1</v>
      </c>
    </row>
    <row r="4" spans="1:3">
      <c r="B4" s="2" t="s">
        <v>3</v>
      </c>
      <c r="C4" s="2" t="s">
        <v>9</v>
      </c>
    </row>
    <row r="5" spans="1:3">
      <c r="A5" t="s">
        <v>18</v>
      </c>
      <c r="B5" s="4">
        <v>1000</v>
      </c>
      <c r="C5" s="4">
        <v>1000</v>
      </c>
    </row>
    <row r="6" spans="1:3">
      <c r="A6" t="s">
        <v>8</v>
      </c>
      <c r="B6" s="4">
        <v>300</v>
      </c>
      <c r="C6" s="4">
        <v>300</v>
      </c>
    </row>
    <row r="7" spans="1:3">
      <c r="A7" t="s">
        <v>2</v>
      </c>
      <c r="B7" s="5">
        <v>1</v>
      </c>
      <c r="C7" s="5">
        <v>0.97</v>
      </c>
    </row>
    <row r="8" spans="1:3">
      <c r="A8" t="s">
        <v>4</v>
      </c>
      <c r="B8">
        <v>2</v>
      </c>
      <c r="C8">
        <v>6</v>
      </c>
    </row>
    <row r="9" spans="1:3">
      <c r="A9" t="s">
        <v>10</v>
      </c>
      <c r="B9">
        <v>1</v>
      </c>
      <c r="C9">
        <v>4</v>
      </c>
    </row>
    <row r="10" spans="1:3">
      <c r="A10" t="s">
        <v>5</v>
      </c>
      <c r="B10">
        <v>2000</v>
      </c>
      <c r="C10">
        <v>8000</v>
      </c>
    </row>
    <row r="11" spans="1:3">
      <c r="A11" t="s">
        <v>6</v>
      </c>
      <c r="B11" s="5">
        <f>0.25</f>
        <v>0.25</v>
      </c>
      <c r="C11" s="6">
        <f>0.25</f>
        <v>0.25</v>
      </c>
    </row>
    <row r="12" spans="1:3">
      <c r="A12" t="s">
        <v>7</v>
      </c>
      <c r="B12">
        <v>0.95</v>
      </c>
      <c r="C12">
        <v>0.95</v>
      </c>
    </row>
    <row r="14" spans="1:3">
      <c r="A14" t="s">
        <v>11</v>
      </c>
      <c r="B14" s="7">
        <f>B5*52*B7</f>
        <v>52000</v>
      </c>
      <c r="C14" s="7">
        <f>C5*52*C7</f>
        <v>50440</v>
      </c>
    </row>
    <row r="15" spans="1:3">
      <c r="A15" t="s">
        <v>12</v>
      </c>
      <c r="B15">
        <f>B10/2</f>
        <v>1000</v>
      </c>
      <c r="C15">
        <f>C10/2</f>
        <v>4000</v>
      </c>
    </row>
    <row r="16" spans="1:3">
      <c r="A16" t="s">
        <v>13</v>
      </c>
      <c r="B16" s="7">
        <f>B15*B7*B11</f>
        <v>250</v>
      </c>
      <c r="C16" s="7">
        <f>C15*C7*C11</f>
        <v>970</v>
      </c>
    </row>
    <row r="17" spans="1:3">
      <c r="A17" t="s">
        <v>14</v>
      </c>
      <c r="B17" s="3">
        <f>+SQRT((B8*(B6^2)+(B5^2)*(B9^2)))</f>
        <v>1086.2780491200215</v>
      </c>
      <c r="C17" s="3">
        <f>+SQRT((C8*(C6^2)+(C5^2)*(C9^2)))</f>
        <v>4066.9398815325512</v>
      </c>
    </row>
    <row r="18" spans="1:3">
      <c r="A18" t="s">
        <v>15</v>
      </c>
      <c r="B18" s="4">
        <f>NORMSINV(B12)*B17</f>
        <v>1786.7683889728371</v>
      </c>
      <c r="C18" s="4">
        <f>NORMSINV(C12)*C17</f>
        <v>6689.5208147324083</v>
      </c>
    </row>
    <row r="19" spans="1:3">
      <c r="A19" t="s">
        <v>16</v>
      </c>
      <c r="B19" s="5">
        <f>B18*B7*B11</f>
        <v>446.69209724320928</v>
      </c>
      <c r="C19" s="5">
        <f>C18*C7*C11</f>
        <v>1622.208797572609</v>
      </c>
    </row>
    <row r="20" spans="1:3">
      <c r="A20" t="s">
        <v>17</v>
      </c>
      <c r="B20" s="8">
        <f>B14+B16+B19</f>
        <v>52696.692097243213</v>
      </c>
      <c r="C20" s="6">
        <f>C14+C16+C19</f>
        <v>53032.20879757261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 14.1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Supply Chain Management - 4th edition</dc:title>
  <dc:subject>Chapter 14 example 1</dc:subject>
  <dc:creator>Jay Mabe</dc:creator>
  <cp:lastModifiedBy>Jay Mabe</cp:lastModifiedBy>
  <dcterms:created xsi:type="dcterms:W3CDTF">2009-08-06T18:52:36Z</dcterms:created>
  <dcterms:modified xsi:type="dcterms:W3CDTF">2009-08-06T19:08:31Z</dcterms:modified>
</cp:coreProperties>
</file>