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0"/>
</workbook>
</file>

<file path=xl/calcChain.xml><?xml version="1.0" encoding="utf-8"?>
<calcChain xmlns="http://schemas.openxmlformats.org/spreadsheetml/2006/main">
  <c r="I5" i="1"/>
  <c r="I6"/>
  <c r="I7"/>
  <c r="I8"/>
  <c r="B11"/>
  <c r="B12"/>
  <c r="G12"/>
  <c r="B13"/>
  <c r="B14"/>
  <c r="B15"/>
</calcChain>
</file>

<file path=xl/sharedStrings.xml><?xml version="1.0" encoding="utf-8"?>
<sst xmlns="http://schemas.openxmlformats.org/spreadsheetml/2006/main" count="11" uniqueCount="11">
  <si>
    <t>AHP for the Southcorp Development Site Selection Example</t>
  </si>
  <si>
    <t>(1) Pairwise comparison matrix for the criteria:</t>
  </si>
  <si>
    <t>(2) Preference</t>
  </si>
  <si>
    <t>vector:</t>
  </si>
  <si>
    <t>(3) Product</t>
  </si>
  <si>
    <t>X</t>
  </si>
  <si>
    <t>=</t>
  </si>
  <si>
    <t>(3)/(2)</t>
  </si>
  <si>
    <t xml:space="preserve">CI = </t>
  </si>
  <si>
    <t>CI/RI =</t>
  </si>
  <si>
    <t>divided by 4 = 4.1564</t>
  </si>
</sst>
</file>

<file path=xl/styles.xml><?xml version="1.0" encoding="utf-8"?>
<styleSheet xmlns="http://schemas.openxmlformats.org/spreadsheetml/2006/main">
  <numFmts count="1">
    <numFmt numFmtId="164" formatCode="0.0000"/>
  </numFmts>
  <fonts count="4">
    <font>
      <sz val="10"/>
      <name val="Arial"/>
    </font>
    <font>
      <b/>
      <sz val="10"/>
      <name val="Arial"/>
    </font>
    <font>
      <i/>
      <sz val="10"/>
      <name val="Arial"/>
    </font>
    <font>
      <b/>
      <i/>
      <sz val="1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12" fontId="0" fillId="0" borderId="1" xfId="0" applyNumberFormat="1" applyBorder="1" applyAlignment="1">
      <alignment horizontal="center"/>
    </xf>
    <xf numFmtId="12" fontId="0" fillId="0" borderId="2" xfId="0" applyNumberFormat="1" applyBorder="1" applyAlignment="1">
      <alignment horizontal="center"/>
    </xf>
    <xf numFmtId="12" fontId="0" fillId="0" borderId="3" xfId="0" applyNumberFormat="1" applyBorder="1" applyAlignment="1">
      <alignment horizontal="center"/>
    </xf>
    <xf numFmtId="12" fontId="0" fillId="0" borderId="4" xfId="0" applyNumberFormat="1" applyBorder="1" applyAlignment="1">
      <alignment horizontal="center"/>
    </xf>
    <xf numFmtId="12" fontId="0" fillId="0" borderId="5" xfId="0" applyNumberFormat="1" applyBorder="1" applyAlignment="1">
      <alignment horizontal="center"/>
    </xf>
    <xf numFmtId="12" fontId="0" fillId="0" borderId="6" xfId="0" applyNumberFormat="1" applyBorder="1" applyAlignment="1">
      <alignment horizontal="center"/>
    </xf>
    <xf numFmtId="12" fontId="0" fillId="0" borderId="7" xfId="0" applyNumberFormat="1" applyBorder="1" applyAlignment="1"/>
    <xf numFmtId="12" fontId="0" fillId="0" borderId="5" xfId="0" applyNumberFormat="1" applyBorder="1" applyAlignment="1"/>
    <xf numFmtId="12" fontId="0" fillId="0" borderId="8" xfId="0" applyNumberFormat="1" applyBorder="1" applyAlignment="1"/>
    <xf numFmtId="12" fontId="0" fillId="0" borderId="2" xfId="0" applyNumberFormat="1" applyBorder="1" applyAlignment="1"/>
    <xf numFmtId="12" fontId="0" fillId="0" borderId="3" xfId="0" applyNumberFormat="1" applyBorder="1" applyAlignment="1"/>
    <xf numFmtId="12" fontId="0" fillId="0" borderId="0" xfId="0" applyNumberFormat="1" applyBorder="1" applyAlignment="1"/>
    <xf numFmtId="12" fontId="0" fillId="0" borderId="4" xfId="0" applyNumberFormat="1" applyBorder="1" applyAlignment="1"/>
    <xf numFmtId="12" fontId="0" fillId="0" borderId="6" xfId="0" applyNumberFormat="1" applyBorder="1" applyAlignment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9" xfId="0" applyNumberFormat="1" applyBorder="1" applyAlignment="1">
      <alignment horizontal="center"/>
    </xf>
    <xf numFmtId="0" fontId="2" fillId="0" borderId="0" xfId="0" applyNumberFormat="1" applyFont="1" applyAlignment="1">
      <alignment horizontal="center"/>
    </xf>
    <xf numFmtId="164" fontId="0" fillId="0" borderId="4" xfId="0" applyNumberFormat="1" applyBorder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3" fillId="0" borderId="2" xfId="0" applyFont="1" applyBorder="1"/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zoomScale="120" workbookViewId="0">
      <selection activeCell="I5" sqref="I5"/>
    </sheetView>
  </sheetViews>
  <sheetFormatPr defaultRowHeight="12.75"/>
  <cols>
    <col min="6" max="6" width="6.5703125" customWidth="1"/>
    <col min="7" max="7" width="12.28515625" customWidth="1"/>
    <col min="9" max="9" width="10.7109375" customWidth="1"/>
  </cols>
  <sheetData>
    <row r="1" spans="1:9">
      <c r="A1" s="1" t="s">
        <v>0</v>
      </c>
    </row>
    <row r="2" spans="1:9">
      <c r="A2" s="1"/>
    </row>
    <row r="3" spans="1:9">
      <c r="A3" s="20" t="s">
        <v>1</v>
      </c>
      <c r="G3" s="22" t="s">
        <v>2</v>
      </c>
    </row>
    <row r="4" spans="1:9">
      <c r="G4" s="22" t="s">
        <v>3</v>
      </c>
      <c r="I4" s="26" t="s">
        <v>4</v>
      </c>
    </row>
    <row r="5" spans="1:9">
      <c r="B5" s="10">
        <v>1</v>
      </c>
      <c r="C5" s="5">
        <v>0.2</v>
      </c>
      <c r="D5" s="8">
        <v>3</v>
      </c>
      <c r="E5" s="14">
        <v>4</v>
      </c>
      <c r="G5" s="16">
        <v>0.1993</v>
      </c>
      <c r="I5" s="16">
        <f>B5*G5+C5*G6+D5*G7+E5*G8</f>
        <v>0.8328000000000001</v>
      </c>
    </row>
    <row r="6" spans="1:9">
      <c r="B6" s="11">
        <v>5</v>
      </c>
      <c r="C6" s="9">
        <v>1</v>
      </c>
      <c r="D6" s="12">
        <v>9</v>
      </c>
      <c r="E6" s="9">
        <v>7</v>
      </c>
      <c r="F6" s="23" t="s">
        <v>5</v>
      </c>
      <c r="G6" s="17">
        <v>0.65349999999999997</v>
      </c>
      <c r="H6" s="23" t="s">
        <v>6</v>
      </c>
      <c r="I6" s="17">
        <f>B6*G5+C6*G6+D6*G7+E6*G8</f>
        <v>2.8523999999999998</v>
      </c>
    </row>
    <row r="7" spans="1:9">
      <c r="B7" s="2">
        <v>0.33333333333333331</v>
      </c>
      <c r="C7" s="7">
        <v>0.1111111111111111</v>
      </c>
      <c r="D7" s="13">
        <v>1</v>
      </c>
      <c r="E7" s="15">
        <v>2</v>
      </c>
      <c r="G7" s="19">
        <v>8.5999999999999993E-2</v>
      </c>
      <c r="I7" s="19">
        <f>B7*G5+C7*G6+D7*G7+E7*G8</f>
        <v>0.34744444444444439</v>
      </c>
    </row>
    <row r="8" spans="1:9">
      <c r="B8" s="3">
        <v>0.25</v>
      </c>
      <c r="C8" s="6">
        <v>0.14285714285714285</v>
      </c>
      <c r="D8" s="4">
        <v>0.5</v>
      </c>
      <c r="E8" s="9">
        <v>1</v>
      </c>
      <c r="G8" s="18">
        <v>6.1199999999999997E-2</v>
      </c>
      <c r="I8" s="25">
        <f>B8*G5+C8*G6+D8*G7+E8*G8</f>
        <v>0.24738214285714286</v>
      </c>
    </row>
    <row r="10" spans="1:9">
      <c r="B10" s="22" t="s">
        <v>7</v>
      </c>
    </row>
    <row r="11" spans="1:9">
      <c r="B11" s="27">
        <f>I5/G5</f>
        <v>4.1786251881585557</v>
      </c>
      <c r="F11" s="21"/>
    </row>
    <row r="12" spans="1:9">
      <c r="B12" s="19">
        <f>I6/G6</f>
        <v>4.364804896710023</v>
      </c>
      <c r="E12" s="28"/>
      <c r="F12" s="29" t="s">
        <v>8</v>
      </c>
      <c r="G12" s="30">
        <f>(4.1564-4)/3</f>
        <v>5.2133333333333219E-2</v>
      </c>
    </row>
    <row r="13" spans="1:9">
      <c r="B13" s="19">
        <f>I7/G7</f>
        <v>4.0400516795865631</v>
      </c>
    </row>
    <row r="14" spans="1:9">
      <c r="B14" s="25">
        <f>I8/G8</f>
        <v>4.0421918767507004</v>
      </c>
      <c r="F14" s="31" t="s">
        <v>9</v>
      </c>
      <c r="G14" s="32">
        <v>5.8000000000000003E-2</v>
      </c>
    </row>
    <row r="15" spans="1:9">
      <c r="B15" s="24">
        <f>SUM(B11:B14)</f>
        <v>16.625673641205843</v>
      </c>
      <c r="C15" t="s">
        <v>10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1997-03-30T21:53:25Z</dcterms:created>
  <dcterms:modified xsi:type="dcterms:W3CDTF">2008-12-09T13:58:37Z</dcterms:modified>
</cp:coreProperties>
</file>