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1355" windowHeight="615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6" i="1"/>
  <c r="G12"/>
  <c r="G25"/>
  <c r="G24"/>
  <c r="G23"/>
  <c r="G22"/>
  <c r="G21"/>
  <c r="G20"/>
  <c r="G19"/>
  <c r="G18"/>
  <c r="G17"/>
  <c r="G16"/>
  <c r="G15"/>
  <c r="G14"/>
  <c r="G13"/>
  <c r="G11"/>
  <c r="G10"/>
  <c r="G9"/>
  <c r="G8"/>
  <c r="G7"/>
  <c r="G26"/>
  <c r="B7"/>
  <c r="B10"/>
  <c r="B9"/>
  <c r="B12"/>
  <c r="B11"/>
</calcChain>
</file>

<file path=xl/sharedStrings.xml><?xml version="1.0" encoding="utf-8"?>
<sst xmlns="http://schemas.openxmlformats.org/spreadsheetml/2006/main" count="18" uniqueCount="15">
  <si>
    <t>Po =</t>
  </si>
  <si>
    <t>N =</t>
  </si>
  <si>
    <t>Terms</t>
  </si>
  <si>
    <t>n</t>
  </si>
  <si>
    <t>Arrival rate =</t>
  </si>
  <si>
    <t>Service rate =</t>
  </si>
  <si>
    <t>Sum =</t>
  </si>
  <si>
    <r>
      <t xml:space="preserve">  Average number in the system (</t>
    </r>
    <r>
      <rPr>
        <i/>
        <sz val="10"/>
        <rFont val="Arial"/>
        <family val="2"/>
      </rPr>
      <t>L</t>
    </r>
    <r>
      <rPr>
        <sz val="10"/>
        <rFont val="Arial"/>
      </rPr>
      <t xml:space="preserve">) = </t>
    </r>
  </si>
  <si>
    <r>
      <t xml:space="preserve"> Average number in the queue (</t>
    </r>
    <r>
      <rPr>
        <i/>
        <sz val="10"/>
        <rFont val="Arial"/>
        <family val="2"/>
      </rPr>
      <t>Lq</t>
    </r>
    <r>
      <rPr>
        <sz val="10"/>
        <rFont val="Arial"/>
      </rPr>
      <t xml:space="preserve">) = </t>
    </r>
  </si>
  <si>
    <r>
      <t xml:space="preserve">      Average time in the system (</t>
    </r>
    <r>
      <rPr>
        <i/>
        <sz val="10"/>
        <rFont val="Arial"/>
        <family val="2"/>
      </rPr>
      <t>W</t>
    </r>
    <r>
      <rPr>
        <sz val="10"/>
        <rFont val="Arial"/>
      </rPr>
      <t xml:space="preserve">) = </t>
    </r>
  </si>
  <si>
    <r>
      <t xml:space="preserve">     Average time in the queue (</t>
    </r>
    <r>
      <rPr>
        <i/>
        <sz val="10"/>
        <rFont val="Arial"/>
        <family val="2"/>
      </rPr>
      <t>Wq</t>
    </r>
    <r>
      <rPr>
        <sz val="10"/>
        <rFont val="Arial"/>
      </rPr>
      <t xml:space="preserve">) = </t>
    </r>
  </si>
  <si>
    <t>calls per hour</t>
  </si>
  <si>
    <t>minutes</t>
  </si>
  <si>
    <t>calls</t>
  </si>
  <si>
    <t>Wheelco Manufacturing Company Example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</si>
</sst>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5">
    <font>
      <sz val="10"/>
      <name val="Arial"/>
    </font>
    <font>
      <i/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right"/>
    </xf>
    <xf numFmtId="2" fontId="0" fillId="0" borderId="0" xfId="0" applyNumberFormat="1" applyAlignment="1">
      <alignment horizontal="center"/>
    </xf>
    <xf numFmtId="0" fontId="2" fillId="0" borderId="0" xfId="0" applyFont="1"/>
    <xf numFmtId="164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2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Border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 applyAlignment="1">
      <alignment horizontal="right"/>
    </xf>
    <xf numFmtId="0" fontId="0" fillId="0" borderId="0" xfId="0" applyBorder="1" applyAlignment="1">
      <alignment horizontal="left"/>
    </xf>
    <xf numFmtId="2" fontId="0" fillId="0" borderId="0" xfId="0" applyNumberFormat="1" applyBorder="1" applyAlignment="1">
      <alignment horizontal="center"/>
    </xf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zoomScale="110" workbookViewId="0">
      <selection activeCell="G6" sqref="G6"/>
    </sheetView>
  </sheetViews>
  <sheetFormatPr defaultRowHeight="12.75"/>
  <cols>
    <col min="1" max="1" width="33.85546875" customWidth="1"/>
    <col min="3" max="3" width="16" customWidth="1"/>
    <col min="4" max="4" width="9" customWidth="1"/>
    <col min="5" max="5" width="5.7109375" customWidth="1"/>
    <col min="6" max="6" width="23.5703125" customWidth="1"/>
    <col min="7" max="7" width="16.7109375" bestFit="1" customWidth="1"/>
    <col min="8" max="8" width="17" customWidth="1"/>
  </cols>
  <sheetData>
    <row r="1" spans="1:9">
      <c r="A1" s="7" t="s">
        <v>14</v>
      </c>
    </row>
    <row r="2" spans="1:9">
      <c r="A2" s="7"/>
    </row>
    <row r="3" spans="1:9">
      <c r="A3" s="7"/>
      <c r="F3" s="19"/>
      <c r="G3" s="14"/>
      <c r="H3" s="14"/>
      <c r="I3" s="14"/>
    </row>
    <row r="4" spans="1:9">
      <c r="A4" s="5" t="s">
        <v>4</v>
      </c>
      <c r="B4" s="4">
        <v>5.0000000000000001E-3</v>
      </c>
      <c r="C4" s="12" t="s">
        <v>11</v>
      </c>
      <c r="D4" s="2"/>
      <c r="F4" s="3" t="s">
        <v>3</v>
      </c>
      <c r="G4" s="3" t="s">
        <v>2</v>
      </c>
      <c r="H4" s="20"/>
      <c r="I4" s="14"/>
    </row>
    <row r="5" spans="1:9">
      <c r="A5" s="5" t="s">
        <v>5</v>
      </c>
      <c r="B5" s="4">
        <v>0.27779999999999999</v>
      </c>
      <c r="C5" s="12" t="s">
        <v>11</v>
      </c>
      <c r="D5" s="2"/>
      <c r="F5" s="4">
        <v>0</v>
      </c>
      <c r="G5" s="4">
        <v>1</v>
      </c>
      <c r="H5" s="20"/>
      <c r="I5" s="14"/>
    </row>
    <row r="6" spans="1:9">
      <c r="A6" s="5" t="s">
        <v>1</v>
      </c>
      <c r="B6" s="4">
        <v>20</v>
      </c>
      <c r="C6" s="1"/>
      <c r="D6" s="2"/>
      <c r="F6" s="4">
        <v>1</v>
      </c>
      <c r="G6" s="9">
        <f>(FACT(B6)/FACT(B6-F6))*((B4/B5)^F6)</f>
        <v>0.35997120230381568</v>
      </c>
      <c r="H6" s="13"/>
      <c r="I6" s="14"/>
    </row>
    <row r="7" spans="1:9">
      <c r="A7" s="5" t="s">
        <v>0</v>
      </c>
      <c r="B7" s="9">
        <f>1/G26</f>
        <v>0.64938087226399788</v>
      </c>
      <c r="C7" s="1"/>
      <c r="D7" s="6"/>
      <c r="F7" s="4">
        <v>2</v>
      </c>
      <c r="G7" s="9">
        <f>(FACT(B6)/FACT(B6-F7))*((B4/B5)^F7)</f>
        <v>0.12310030316365188</v>
      </c>
      <c r="H7" s="13"/>
      <c r="I7" s="14"/>
    </row>
    <row r="8" spans="1:9">
      <c r="F8" s="4">
        <v>3</v>
      </c>
      <c r="G8" s="9">
        <f>(FACT(B6)/FACT(B6-F8))*((B4/B5)^F8)</f>
        <v>3.9881307720405573E-2</v>
      </c>
      <c r="H8" s="14"/>
      <c r="I8" s="14"/>
    </row>
    <row r="9" spans="1:9">
      <c r="A9" s="23" t="s">
        <v>7</v>
      </c>
      <c r="B9" s="24">
        <f>B10+(1-B7)</f>
        <v>0.5196012629877228</v>
      </c>
      <c r="C9" s="10" t="s">
        <v>13</v>
      </c>
      <c r="F9" s="4">
        <v>4</v>
      </c>
      <c r="G9" s="9">
        <f>(FACT(B6)/FACT(B6-F9))*((B4/B5)^F9)</f>
        <v>1.2202703946128416E-2</v>
      </c>
      <c r="H9" s="21"/>
      <c r="I9" s="14"/>
    </row>
    <row r="10" spans="1:9">
      <c r="A10" s="23" t="s">
        <v>8</v>
      </c>
      <c r="B10" s="24">
        <f>B6-((B4+B5)/B4)*(1-B7)</f>
        <v>0.16898213525172068</v>
      </c>
      <c r="C10" s="10" t="s">
        <v>13</v>
      </c>
      <c r="F10" s="4">
        <v>5</v>
      </c>
      <c r="G10" s="9">
        <f>(FACT(B6)/FACT(B6-F10))*((B4/B5)^F10)</f>
        <v>3.5140976086762894E-3</v>
      </c>
      <c r="H10" s="21"/>
      <c r="I10" s="14"/>
    </row>
    <row r="11" spans="1:9">
      <c r="A11" s="23" t="s">
        <v>9</v>
      </c>
      <c r="B11" s="11">
        <f>B12+(1/B5)*60</f>
        <v>320.07636188708591</v>
      </c>
      <c r="C11" s="10" t="s">
        <v>12</v>
      </c>
      <c r="F11" s="4">
        <v>6</v>
      </c>
      <c r="G11" s="9">
        <f>(FACT(B6)/FACT(B6-F11))*((B4/B5)^F11)</f>
        <v>9.4873045590612574E-4</v>
      </c>
      <c r="H11" s="21"/>
      <c r="I11" s="14"/>
    </row>
    <row r="12" spans="1:9">
      <c r="A12" s="23" t="s">
        <v>10</v>
      </c>
      <c r="B12" s="11">
        <f>B10/((B6-B9)*B4)*60</f>
        <v>104.09364050479653</v>
      </c>
      <c r="C12" s="10" t="s">
        <v>12</v>
      </c>
      <c r="F12" s="4">
        <v>7</v>
      </c>
      <c r="G12" s="9">
        <f>(FACT(B6)/FACT(B6-F12))*((B4/B5)^F12)</f>
        <v>2.3906095001234267E-4</v>
      </c>
      <c r="H12" s="21"/>
      <c r="I12" s="14"/>
    </row>
    <row r="13" spans="1:9">
      <c r="F13" s="4">
        <v>8</v>
      </c>
      <c r="G13" s="9">
        <f>(FACT(B6)/FACT(B6-F13))*((B4/B5)^F13)</f>
        <v>5.5935787439892994E-5</v>
      </c>
      <c r="H13" s="14"/>
      <c r="I13" s="14"/>
    </row>
    <row r="14" spans="1:9">
      <c r="A14" s="1"/>
      <c r="B14" s="6"/>
      <c r="F14" s="4">
        <v>9</v>
      </c>
      <c r="G14" s="9">
        <f>(FACT(B6)/FACT(B6-F14))*((B4/B5)^F14)</f>
        <v>1.2081163593929371E-5</v>
      </c>
      <c r="H14" s="14"/>
      <c r="I14" s="14"/>
    </row>
    <row r="15" spans="1:9">
      <c r="C15" s="15"/>
      <c r="D15" s="15"/>
      <c r="F15" s="4">
        <v>10</v>
      </c>
      <c r="G15" s="9">
        <f>(FACT(B6)/FACT(B6-F15))*((B4/B5)^F15)</f>
        <v>2.3918790412747136E-6</v>
      </c>
      <c r="H15" s="15"/>
      <c r="I15" s="15"/>
    </row>
    <row r="16" spans="1:9">
      <c r="C16" s="16"/>
      <c r="D16" s="16"/>
      <c r="F16" s="4">
        <v>11</v>
      </c>
      <c r="G16" s="9">
        <f>(FACT(B6)/FACT(B6-F16))*((B4/B5)^F16)</f>
        <v>4.3050378712647835E-7</v>
      </c>
      <c r="H16" s="16"/>
      <c r="I16" s="16"/>
    </row>
    <row r="17" spans="3:9">
      <c r="C17" s="16"/>
      <c r="D17" s="17"/>
      <c r="F17" s="4">
        <v>12</v>
      </c>
      <c r="G17" s="9">
        <f>(FACT(B6)/FACT(B6-F17))*((B4/B5)^F17)</f>
        <v>6.9736034631718946E-8</v>
      </c>
      <c r="H17" s="16"/>
      <c r="I17" s="17"/>
    </row>
    <row r="18" spans="3:9">
      <c r="C18" s="16"/>
      <c r="D18" s="17"/>
      <c r="F18" s="4">
        <v>13</v>
      </c>
      <c r="G18" s="9">
        <f>(FACT(B6)/FACT(B6-F18))*((B4/B5)^F18)</f>
        <v>1.004118569211216E-8</v>
      </c>
      <c r="H18" s="16"/>
      <c r="I18" s="17"/>
    </row>
    <row r="19" spans="3:9">
      <c r="C19" s="16"/>
      <c r="D19" s="17"/>
      <c r="F19" s="4">
        <v>14</v>
      </c>
      <c r="G19" s="9">
        <f>(FACT(B6)/FACT(B6-F19))*((B4/B5)^F19)</f>
        <v>1.2650881901509202E-9</v>
      </c>
      <c r="H19" s="16"/>
      <c r="I19" s="17"/>
    </row>
    <row r="20" spans="3:9">
      <c r="C20" s="16"/>
      <c r="D20" s="17"/>
      <c r="F20" s="4">
        <v>15</v>
      </c>
      <c r="G20" s="9">
        <f>(FACT(B6)/FACT(B6-F20))*((B4/B5)^F20)</f>
        <v>1.3661859504869549E-10</v>
      </c>
      <c r="H20" s="16"/>
      <c r="I20" s="17"/>
    </row>
    <row r="21" spans="3:9">
      <c r="C21" s="16"/>
      <c r="D21" s="17"/>
      <c r="F21" s="4">
        <v>16</v>
      </c>
      <c r="G21" s="9">
        <f>(FACT(B6)/FACT(B6-F21))*((B4/B5)^F21)</f>
        <v>1.2294689979184258E-11</v>
      </c>
      <c r="H21" s="16"/>
      <c r="I21" s="17"/>
    </row>
    <row r="22" spans="3:9">
      <c r="C22" s="16"/>
      <c r="D22" s="17"/>
      <c r="F22" s="4">
        <v>17</v>
      </c>
      <c r="G22" s="9">
        <f>(FACT(B6)/FACT(B6-F22))*((B4/B5)^F22)</f>
        <v>8.8514686675192638E-13</v>
      </c>
      <c r="H22" s="16"/>
      <c r="I22" s="17"/>
    </row>
    <row r="23" spans="3:9">
      <c r="C23" s="16"/>
      <c r="D23" s="17"/>
      <c r="F23" s="4">
        <v>18</v>
      </c>
      <c r="G23" s="9">
        <f>(FACT(B6)/FACT(B6-F23))*((B4/B5)^F23)</f>
        <v>4.7794107276021948E-14</v>
      </c>
      <c r="H23" s="16"/>
      <c r="I23" s="17"/>
    </row>
    <row r="24" spans="3:9">
      <c r="C24" s="16"/>
      <c r="D24" s="17"/>
      <c r="F24" s="4">
        <v>19</v>
      </c>
      <c r="G24" s="9">
        <f>(FACT(B6)/FACT(B6-F24))*((B4/B5)^F24)</f>
        <v>1.7204502259187164E-15</v>
      </c>
      <c r="H24" s="16"/>
      <c r="I24" s="17"/>
    </row>
    <row r="25" spans="3:9">
      <c r="C25" s="16"/>
      <c r="D25" s="17"/>
      <c r="F25" s="4">
        <v>20</v>
      </c>
      <c r="G25" s="9">
        <f>(FACT(B6)/FACT(B6-F25))*((B4/B5)^F25)</f>
        <v>3.0965626816391585E-17</v>
      </c>
      <c r="H25" s="16"/>
      <c r="I25" s="17"/>
    </row>
    <row r="26" spans="3:9">
      <c r="C26" s="16"/>
      <c r="D26" s="17"/>
      <c r="F26" s="5" t="s">
        <v>6</v>
      </c>
      <c r="G26" s="11">
        <f>SUM(G5:G25)</f>
        <v>1.5399283266746149</v>
      </c>
      <c r="H26" s="16"/>
      <c r="I26" s="17"/>
    </row>
    <row r="27" spans="3:9">
      <c r="C27" s="16"/>
      <c r="D27" s="17"/>
      <c r="F27" s="14"/>
      <c r="G27" s="14"/>
      <c r="H27" s="16"/>
      <c r="I27" s="17"/>
    </row>
    <row r="28" spans="3:9">
      <c r="C28" s="16"/>
      <c r="D28" s="17"/>
      <c r="F28" s="14"/>
      <c r="G28" s="14"/>
      <c r="H28" s="16"/>
      <c r="I28" s="17"/>
    </row>
    <row r="29" spans="3:9">
      <c r="C29" s="16"/>
      <c r="D29" s="17"/>
      <c r="F29" s="14"/>
      <c r="G29" s="14"/>
      <c r="H29" s="16"/>
      <c r="I29" s="17"/>
    </row>
    <row r="30" spans="3:9">
      <c r="C30" s="16"/>
      <c r="D30" s="17"/>
      <c r="F30" s="14"/>
      <c r="G30" s="14"/>
      <c r="H30" s="16"/>
      <c r="I30" s="17"/>
    </row>
    <row r="31" spans="3:9">
      <c r="C31" s="16"/>
      <c r="D31" s="17"/>
      <c r="F31" s="14"/>
      <c r="G31" s="14"/>
      <c r="H31" s="16"/>
      <c r="I31" s="17"/>
    </row>
    <row r="32" spans="3:9">
      <c r="C32" s="16"/>
      <c r="D32" s="17"/>
      <c r="F32" s="14"/>
      <c r="G32" s="14"/>
      <c r="H32" s="16"/>
      <c r="I32" s="17"/>
    </row>
    <row r="33" spans="1:9">
      <c r="C33" s="16"/>
      <c r="D33" s="17"/>
      <c r="F33" s="14"/>
      <c r="G33" s="14"/>
      <c r="H33" s="16"/>
      <c r="I33" s="17"/>
    </row>
    <row r="34" spans="1:9">
      <c r="C34" s="16"/>
      <c r="D34" s="17"/>
      <c r="F34" s="14"/>
      <c r="G34" s="14"/>
      <c r="H34" s="16"/>
      <c r="I34" s="17"/>
    </row>
    <row r="35" spans="1:9">
      <c r="C35" s="16"/>
      <c r="D35" s="17"/>
      <c r="F35" s="14"/>
      <c r="G35" s="14"/>
      <c r="H35" s="16"/>
      <c r="I35" s="17"/>
    </row>
    <row r="36" spans="1:9">
      <c r="C36" s="16"/>
      <c r="D36" s="17"/>
      <c r="F36" s="14"/>
      <c r="G36" s="14"/>
      <c r="H36" s="16"/>
      <c r="I36" s="17"/>
    </row>
    <row r="37" spans="1:9">
      <c r="C37" s="13"/>
      <c r="D37" s="22"/>
      <c r="F37" s="14"/>
      <c r="G37" s="14"/>
      <c r="H37" s="13"/>
      <c r="I37" s="18"/>
    </row>
    <row r="39" spans="1:9">
      <c r="A39" s="1"/>
      <c r="B39" s="8"/>
    </row>
  </sheetData>
  <phoneticPr fontId="0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Taylor</dc:creator>
  <cp:lastModifiedBy>Bernard Taylor</cp:lastModifiedBy>
  <dcterms:created xsi:type="dcterms:W3CDTF">2002-05-28T19:15:40Z</dcterms:created>
  <dcterms:modified xsi:type="dcterms:W3CDTF">2008-12-09T14:09:53Z</dcterms:modified>
</cp:coreProperties>
</file>